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visitea-my.sharepoint.com/personal/pete_visiteastofengland_com/Documents/Desktop/LVEP Workstreams/LVEP Board/LVEP board 5 March 10 2026/"/>
    </mc:Choice>
  </mc:AlternateContent>
  <xr:revisionPtr revIDLastSave="323" documentId="13_ncr:1_{7F81BF65-2584-4B9F-8732-8926C243F9E3}" xr6:coauthVersionLast="47" xr6:coauthVersionMax="47" xr10:uidLastSave="{38142B3A-B14F-4615-BA36-BB78FE29F27E}"/>
  <bookViews>
    <workbookView xWindow="-108" yWindow="-108" windowWidth="23256" windowHeight="12456" firstSheet="2" activeTab="5" xr2:uid="{6FFB4401-67DD-48C8-A577-6F768716A5D6}"/>
  </bookViews>
  <sheets>
    <sheet name="Year 1 budget" sheetId="1" r:id="rId1"/>
    <sheet name="Year 1 expenditure" sheetId="4" r:id="rId2"/>
    <sheet name="Travel Trade" sheetId="5" r:id="rId3"/>
    <sheet name="Year 2" sheetId="2" r:id="rId4"/>
    <sheet name="Year 2 expenditure" sheetId="6" r:id="rId5"/>
    <sheet name="Year 3" sheetId="3" r:id="rId6"/>
    <sheet name="Year 3 expenditure" sheetId="7" r:id="rId7"/>
    <sheet name="Year 4" sheetId="8" r:id="rId8"/>
    <sheet name="Year 5" sheetId="9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7" l="1"/>
  <c r="C25" i="3"/>
  <c r="C7" i="7"/>
  <c r="C7" i="3"/>
  <c r="D17" i="9"/>
  <c r="D16" i="8"/>
  <c r="C20" i="2"/>
  <c r="B28" i="4"/>
  <c r="D12" i="1"/>
  <c r="C46" i="6"/>
  <c r="P34" i="5"/>
  <c r="P33" i="5"/>
  <c r="P32" i="5"/>
  <c r="P31" i="5"/>
  <c r="P29" i="5"/>
  <c r="P26" i="5"/>
  <c r="P23" i="5"/>
  <c r="P22" i="5"/>
  <c r="P20" i="5"/>
  <c r="P19" i="5"/>
  <c r="P17" i="5"/>
  <c r="P36" i="5" s="1"/>
  <c r="P16" i="5"/>
  <c r="P14" i="5"/>
  <c r="P13" i="5"/>
  <c r="P11" i="5"/>
  <c r="P10" i="5"/>
  <c r="P8" i="5"/>
  <c r="P7" i="5"/>
  <c r="P5" i="5"/>
  <c r="P3" i="5"/>
</calcChain>
</file>

<file path=xl/sharedStrings.xml><?xml version="1.0" encoding="utf-8"?>
<sst xmlns="http://schemas.openxmlformats.org/spreadsheetml/2006/main" count="271" uniqueCount="161">
  <si>
    <t>Year 1 Laying foundations</t>
  </si>
  <si>
    <t>April 2024-March 2025</t>
  </si>
  <si>
    <t>DMP Consultancy work</t>
  </si>
  <si>
    <t>Reith Consultants' work</t>
  </si>
  <si>
    <t>Digital infrastructure development</t>
  </si>
  <si>
    <t>3 new consumer-facing websites, 2 B2B websites</t>
  </si>
  <si>
    <t>Travel Trade</t>
  </si>
  <si>
    <t>Resource to build database, develop working group, build itineraries, attend exhibitions etc</t>
  </si>
  <si>
    <t>Hero shot photography</t>
  </si>
  <si>
    <t>Appealing to audience motivated by nature, active tourism, cultural heritage, LGBTQ+  (inc accessibility shots)</t>
  </si>
  <si>
    <t>Content development</t>
  </si>
  <si>
    <t>Content for new websites, including plotting Active Travel trails and itineraries, planning campaigns eg 'Naturally, A Welcome for All', sustainability, accessibility</t>
  </si>
  <si>
    <t>Placemaking development</t>
  </si>
  <si>
    <t>Where to take 'Naturally, A Welcome for All' - how to leverage local indentity through campaign development (Bird Consulting)</t>
  </si>
  <si>
    <t>LVEP management</t>
  </si>
  <si>
    <t>Contribution to core costs</t>
  </si>
  <si>
    <t>Year 1 Laying foundations - expenditure</t>
  </si>
  <si>
    <t>DMP print</t>
  </si>
  <si>
    <t>DMP design</t>
  </si>
  <si>
    <t>Two thirds paid - this is sum agreed on the contract. Festivals module added.</t>
  </si>
  <si>
    <t>Full expenditure on Travel Trade sheet - the LVEP has contributed to costs</t>
  </si>
  <si>
    <t>15k budget - Project not started yet - need to progress on digital infrastructure and placemaking to determine requirement</t>
  </si>
  <si>
    <t>Underpinning content for new digital infrastructure</t>
  </si>
  <si>
    <t>Bird Consulting costs for Naturally project</t>
  </si>
  <si>
    <t>Placemaking workshop venue 1</t>
  </si>
  <si>
    <t>Dragon Hall Norwich x2</t>
  </si>
  <si>
    <t>Placemaking workshop venue 2</t>
  </si>
  <si>
    <t>Farmers Club, Bury St Edmunds x1</t>
  </si>
  <si>
    <t>Placemaking travel expenses</t>
  </si>
  <si>
    <t>Mary Bird's train costs</t>
  </si>
  <si>
    <t>Trav Media subscription</t>
  </si>
  <si>
    <t>Media networking service</t>
  </si>
  <si>
    <t>Volume and Value reports</t>
  </si>
  <si>
    <t>Cambridge Model</t>
  </si>
  <si>
    <t>Management accounting</t>
  </si>
  <si>
    <t>Lovewell Blake fees in regards to LVEP focused events</t>
  </si>
  <si>
    <t>LVEP conference venue hire</t>
  </si>
  <si>
    <t>John Innes Centre, Norwich only venue with 200+ capacity</t>
  </si>
  <si>
    <t>LVEP conference catering</t>
  </si>
  <si>
    <t>LVEP conference AV provision</t>
  </si>
  <si>
    <t>LVEP Tourism Awards venue hire</t>
  </si>
  <si>
    <t>LVEP Tourism Awards catering</t>
  </si>
  <si>
    <t>LVEP management fee</t>
  </si>
  <si>
    <t>April</t>
  </si>
  <si>
    <t>May</t>
  </si>
  <si>
    <t>June</t>
  </si>
  <si>
    <t xml:space="preserve">July </t>
  </si>
  <si>
    <t>August</t>
  </si>
  <si>
    <t>Sept</t>
  </si>
  <si>
    <t>Oct</t>
  </si>
  <si>
    <t>Nov</t>
  </si>
  <si>
    <t>Dec</t>
  </si>
  <si>
    <t>Jan</t>
  </si>
  <si>
    <t>Feb</t>
  </si>
  <si>
    <t>March</t>
  </si>
  <si>
    <t>Total</t>
  </si>
  <si>
    <t>Travel Trade co-ordinator</t>
  </si>
  <si>
    <t>UK Inbound membership</t>
  </si>
  <si>
    <t>UK Inbound Convention (Sept 2024)</t>
  </si>
  <si>
    <t>Expenses</t>
  </si>
  <si>
    <t>Group Leisure and travel - Milton Keynes (Oct 2024)</t>
  </si>
  <si>
    <t xml:space="preserve">Accommodation, travel, furniture, graphics, etc </t>
  </si>
  <si>
    <t>AAA Threads North America - Boston (Nov 2024)</t>
  </si>
  <si>
    <t>Accommodation, travel</t>
  </si>
  <si>
    <t>Vakantieurs, Utrecht (Jan 2025)</t>
  </si>
  <si>
    <t>Accommodation, travel, graphics etc</t>
  </si>
  <si>
    <t>ITB Berlin (Feb 2025)</t>
  </si>
  <si>
    <t>Expenses, travel</t>
  </si>
  <si>
    <t>Britain and Ireland Market Place, London (Jan 2025)</t>
  </si>
  <si>
    <t>Expenses + accommodation</t>
  </si>
  <si>
    <t>UK Inbound network event Tower of London (Feb 2025)</t>
  </si>
  <si>
    <t>VisitEngland Media event London (Feb 2025)</t>
  </si>
  <si>
    <t>British Tourism &amp; Travel Show, NEC (March 2025)</t>
  </si>
  <si>
    <t>Furniture for stand</t>
  </si>
  <si>
    <t>Brochure listings</t>
  </si>
  <si>
    <t>Year 2 Development</t>
  </si>
  <si>
    <t>April 2025-March 2026</t>
  </si>
  <si>
    <t>Year 1 surplus/deficit</t>
  </si>
  <si>
    <t>Acccessibility audit</t>
  </si>
  <si>
    <t>To enable mapping public realm for destination guides</t>
  </si>
  <si>
    <t>Perceptions study</t>
  </si>
  <si>
    <t>Hero films/shots</t>
  </si>
  <si>
    <t>Reinforcement of 'Naturally, A Welcome for All'</t>
  </si>
  <si>
    <t>Digital licences</t>
  </si>
  <si>
    <t>Supporting digital infrastructure</t>
  </si>
  <si>
    <t>PR requirement</t>
  </si>
  <si>
    <t>Developing PR/fam trips etc around our 'Naturally, A Welcome for All' credentials</t>
  </si>
  <si>
    <t>Naturally placemaking</t>
  </si>
  <si>
    <t>Regenetrative tourism project</t>
  </si>
  <si>
    <t>Managing working group, developing plan, doing audits</t>
  </si>
  <si>
    <t>Volume &amp; Value reports</t>
  </si>
  <si>
    <t>LVEP conference</t>
  </si>
  <si>
    <t>LVEP tourism awards</t>
  </si>
  <si>
    <t>Year 2 Development - expenditure</t>
  </si>
  <si>
    <t>To enable mapping public realm for destination guides - pilot work with North Norfolk LA and AccessAble work in Suffolk</t>
  </si>
  <si>
    <t>Postponed due to Greater Anglia perceptions work for UNLONDON</t>
  </si>
  <si>
    <t>Hero films</t>
  </si>
  <si>
    <t>Destination Core Naturally design</t>
  </si>
  <si>
    <t>Design and branding work needed for digital infrastructure development</t>
  </si>
  <si>
    <t>Digital design work</t>
  </si>
  <si>
    <t>Design work to ensure Naturally is embedded into digital infrastructure</t>
  </si>
  <si>
    <t>Developing Best Practices</t>
  </si>
  <si>
    <t>Brecks workshop</t>
  </si>
  <si>
    <t>Event at College Farm, Thompson</t>
  </si>
  <si>
    <t>April 2026-March 2027</t>
  </si>
  <si>
    <t>Naturally workshops stage 2</t>
  </si>
  <si>
    <t>Jonathan Wincheser</t>
  </si>
  <si>
    <t>Key note  speaker</t>
  </si>
  <si>
    <t>LVEP conference misc exes</t>
  </si>
  <si>
    <t>Reith Consultants</t>
  </si>
  <si>
    <t>LVEP conference photography</t>
  </si>
  <si>
    <t>Naturally workshop Dance East</t>
  </si>
  <si>
    <t>Naturally workshop Norfolk Mead</t>
  </si>
  <si>
    <t>Bird Global consultants</t>
  </si>
  <si>
    <t>Venue hire</t>
  </si>
  <si>
    <t>LVEP Tourism Awards PR</t>
  </si>
  <si>
    <t>Lexia Media for liaising with stakeholders, parnters, media etc to raise awareness</t>
  </si>
  <si>
    <t>LVEP tourism awards drinks and venue</t>
  </si>
  <si>
    <t>Diss Corn Hall March 12</t>
  </si>
  <si>
    <t>Naturally workshop Dragon Hall</t>
  </si>
  <si>
    <t>Naturally workshop College Farm</t>
  </si>
  <si>
    <t xml:space="preserve">Naturally workshop Carlton Marshes </t>
  </si>
  <si>
    <t xml:space="preserve">Regenerative Tourism project </t>
  </si>
  <si>
    <t>Bird Global retainer Sept-March Working with takeholders on embedding Naturally in all activity</t>
  </si>
  <si>
    <t>OPR Consultants</t>
  </si>
  <si>
    <t>Skills survey</t>
  </si>
  <si>
    <t>Media networking service - Agency linking with 800 travel journalists looking for leads</t>
  </si>
  <si>
    <t>UK Inbound</t>
  </si>
  <si>
    <t>Membership organisation</t>
  </si>
  <si>
    <t>Coach Tour Operators</t>
  </si>
  <si>
    <t>Reinforcement of 'Naturally, A Welcome for All' (Suffolk Christmas/new website home page shorts)</t>
  </si>
  <si>
    <t>LVEP tourism awards photography</t>
  </si>
  <si>
    <t>Year 3 Development - expenditure</t>
  </si>
  <si>
    <t>Year 2 surplus/deficit</t>
  </si>
  <si>
    <t>LVEP Tourism Awards  photography</t>
  </si>
  <si>
    <t>LVEP Tourism Awards site visits</t>
  </si>
  <si>
    <t>LVEP tourism awards catering</t>
  </si>
  <si>
    <t>LVEP tourism awards host</t>
  </si>
  <si>
    <t>LVEP tourism awards judging costs</t>
  </si>
  <si>
    <t>LVEP tourism awards trophies</t>
  </si>
  <si>
    <t>Year 3 Execution</t>
  </si>
  <si>
    <t>April 2027-March 2028</t>
  </si>
  <si>
    <t>April 2028-March 2029</t>
  </si>
  <si>
    <t>Final work to complete project</t>
  </si>
  <si>
    <t>Reinforcement of 'Naturally, A Welcome for All' - reinforcing inclusivity and accessibility</t>
  </si>
  <si>
    <t>LVEP investment 26-27</t>
  </si>
  <si>
    <t>Spring-Summer Naturally paid-for promotion</t>
  </si>
  <si>
    <t>Home of the Harvest, Naturally' campaign</t>
  </si>
  <si>
    <t>Wait until Naturally is embedded - learnt lessons from Greater Anglia UNLONDON campaign</t>
  </si>
  <si>
    <t>Build 'Naturally' awareness, build databases with competitions used owned media and paid-for media</t>
  </si>
  <si>
    <t>Significant Autumn campaign to drive staying visitors and grow 'Naturally' credentials</t>
  </si>
  <si>
    <t>Accessibility audit</t>
  </si>
  <si>
    <t>Working with local authorites to get accessibility assets onto new DCMS</t>
  </si>
  <si>
    <t>Brecks workshop English Distillery</t>
  </si>
  <si>
    <t>Brecks workshop Elveden Inn</t>
  </si>
  <si>
    <t>Naturally  films and photos</t>
  </si>
  <si>
    <t>Year 4 Execution</t>
  </si>
  <si>
    <t>Year 5 Execution</t>
  </si>
  <si>
    <t>LVEP board meet Newmarket</t>
  </si>
  <si>
    <t>Naturally workshop accommodation</t>
  </si>
  <si>
    <t>Elveden Inn, for Greenwich University 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</si>
</sst>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4" fontId="0" fillId="0" borderId="0" xfId="0" applyNumberFormat="1"/>
    <xf numFmtId="0" fontId="0" fillId="0" borderId="0" xfId="0" quotePrefix="1"/>
    <xf numFmtId="0" fontId="2" fillId="0" borderId="0" xfId="0" applyFont="1"/>
    <xf numFmtId="0" fontId="2" fillId="0" borderId="0" xfId="0" quotePrefix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97A2A-796E-4469-B927-1D401696127D}">
  <sheetPr>
    <pageSetUpPr fitToPage="1"/>
  </sheetPr>
  <dimension ref="A1:F14"/>
  <sheetViews>
    <sheetView workbookViewId="0">
      <selection activeCell="A10" sqref="A10:XFD10"/>
    </sheetView>
  </sheetViews>
  <sheetFormatPr defaultRowHeight="14.4" x14ac:dyDescent="0.3"/>
  <sheetData>
    <row r="1" spans="1:6" x14ac:dyDescent="0.3">
      <c r="A1" s="1" t="s">
        <v>0</v>
      </c>
    </row>
    <row r="2" spans="1:6" x14ac:dyDescent="0.3">
      <c r="A2" s="1" t="s">
        <v>1</v>
      </c>
    </row>
    <row r="4" spans="1:6" x14ac:dyDescent="0.3">
      <c r="A4" t="s">
        <v>2</v>
      </c>
      <c r="D4">
        <v>33000</v>
      </c>
      <c r="F4" t="s">
        <v>3</v>
      </c>
    </row>
    <row r="5" spans="1:6" x14ac:dyDescent="0.3">
      <c r="A5" t="s">
        <v>4</v>
      </c>
      <c r="D5">
        <v>80000</v>
      </c>
      <c r="F5" t="s">
        <v>5</v>
      </c>
    </row>
    <row r="6" spans="1:6" x14ac:dyDescent="0.3">
      <c r="A6" t="s">
        <v>6</v>
      </c>
      <c r="D6">
        <v>20000</v>
      </c>
      <c r="F6" t="s">
        <v>7</v>
      </c>
    </row>
    <row r="7" spans="1:6" x14ac:dyDescent="0.3">
      <c r="A7" t="s">
        <v>8</v>
      </c>
      <c r="D7">
        <v>15000</v>
      </c>
      <c r="F7" t="s">
        <v>9</v>
      </c>
    </row>
    <row r="8" spans="1:6" x14ac:dyDescent="0.3">
      <c r="A8" t="s">
        <v>10</v>
      </c>
      <c r="D8">
        <v>25000</v>
      </c>
      <c r="F8" t="s">
        <v>11</v>
      </c>
    </row>
    <row r="9" spans="1:6" x14ac:dyDescent="0.3">
      <c r="A9" t="s">
        <v>12</v>
      </c>
      <c r="D9">
        <v>25000</v>
      </c>
      <c r="F9" t="s">
        <v>13</v>
      </c>
    </row>
    <row r="10" spans="1:6" x14ac:dyDescent="0.3">
      <c r="A10" t="s">
        <v>14</v>
      </c>
      <c r="D10">
        <v>22000</v>
      </c>
      <c r="F10" t="s">
        <v>15</v>
      </c>
    </row>
    <row r="12" spans="1:6" x14ac:dyDescent="0.3">
      <c r="D12">
        <f>SUM(D4:D10)</f>
        <v>220000</v>
      </c>
    </row>
    <row r="14" spans="1:6" x14ac:dyDescent="0.3">
      <c r="A14" s="1"/>
    </row>
  </sheetData>
  <pageMargins left="0.7" right="0.7" top="0.75" bottom="0.75" header="0.3" footer="0.3"/>
  <pageSetup paperSize="9" scale="78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03ADB-5657-4888-86DD-C380DBBADF6C}">
  <sheetPr>
    <pageSetUpPr fitToPage="1"/>
  </sheetPr>
  <dimension ref="A1:C30"/>
  <sheetViews>
    <sheetView topLeftCell="A5" workbookViewId="0">
      <selection activeCell="C11" sqref="C11"/>
    </sheetView>
  </sheetViews>
  <sheetFormatPr defaultRowHeight="14.4" x14ac:dyDescent="0.3"/>
  <cols>
    <col min="1" max="1" width="33.6640625" bestFit="1" customWidth="1"/>
    <col min="2" max="2" width="10.109375" bestFit="1" customWidth="1"/>
  </cols>
  <sheetData>
    <row r="1" spans="1:3" x14ac:dyDescent="0.3">
      <c r="A1" s="1" t="s">
        <v>16</v>
      </c>
    </row>
    <row r="2" spans="1:3" x14ac:dyDescent="0.3">
      <c r="A2" s="1" t="s">
        <v>1</v>
      </c>
    </row>
    <row r="4" spans="1:3" x14ac:dyDescent="0.3">
      <c r="A4" t="s">
        <v>2</v>
      </c>
      <c r="B4" s="2">
        <v>33574.11</v>
      </c>
      <c r="C4" t="s">
        <v>109</v>
      </c>
    </row>
    <row r="5" spans="1:3" x14ac:dyDescent="0.3">
      <c r="A5" t="s">
        <v>17</v>
      </c>
      <c r="B5" s="2">
        <v>2292</v>
      </c>
    </row>
    <row r="6" spans="1:3" x14ac:dyDescent="0.3">
      <c r="A6" t="s">
        <v>18</v>
      </c>
      <c r="B6" s="2">
        <v>2750</v>
      </c>
    </row>
    <row r="7" spans="1:3" x14ac:dyDescent="0.3">
      <c r="A7" t="s">
        <v>4</v>
      </c>
      <c r="B7" s="2">
        <v>75810</v>
      </c>
      <c r="C7" t="s">
        <v>19</v>
      </c>
    </row>
    <row r="8" spans="1:3" x14ac:dyDescent="0.3">
      <c r="A8" t="s">
        <v>6</v>
      </c>
      <c r="B8" s="2">
        <v>20000</v>
      </c>
      <c r="C8" t="s">
        <v>20</v>
      </c>
    </row>
    <row r="9" spans="1:3" x14ac:dyDescent="0.3">
      <c r="A9" t="s">
        <v>8</v>
      </c>
      <c r="B9" s="2">
        <v>0</v>
      </c>
      <c r="C9" t="s">
        <v>21</v>
      </c>
    </row>
    <row r="10" spans="1:3" x14ac:dyDescent="0.3">
      <c r="A10" t="s">
        <v>10</v>
      </c>
      <c r="B10" s="2">
        <v>5200</v>
      </c>
      <c r="C10" t="s">
        <v>22</v>
      </c>
    </row>
    <row r="11" spans="1:3" x14ac:dyDescent="0.3">
      <c r="A11" t="s">
        <v>12</v>
      </c>
      <c r="B11" s="2">
        <v>17600</v>
      </c>
      <c r="C11" t="s">
        <v>23</v>
      </c>
    </row>
    <row r="12" spans="1:3" x14ac:dyDescent="0.3">
      <c r="A12" t="s">
        <v>24</v>
      </c>
      <c r="B12" s="2">
        <v>530.4</v>
      </c>
      <c r="C12" t="s">
        <v>25</v>
      </c>
    </row>
    <row r="13" spans="1:3" x14ac:dyDescent="0.3">
      <c r="A13" t="s">
        <v>26</v>
      </c>
      <c r="B13" s="2">
        <v>250</v>
      </c>
      <c r="C13" t="s">
        <v>27</v>
      </c>
    </row>
    <row r="14" spans="1:3" x14ac:dyDescent="0.3">
      <c r="A14" t="s">
        <v>28</v>
      </c>
      <c r="B14" s="2">
        <v>100</v>
      </c>
      <c r="C14" t="s">
        <v>29</v>
      </c>
    </row>
    <row r="15" spans="1:3" x14ac:dyDescent="0.3">
      <c r="A15" t="s">
        <v>30</v>
      </c>
      <c r="B15" s="2">
        <v>3950</v>
      </c>
      <c r="C15" t="s">
        <v>31</v>
      </c>
    </row>
    <row r="16" spans="1:3" x14ac:dyDescent="0.3">
      <c r="A16" t="s">
        <v>32</v>
      </c>
      <c r="B16" s="2">
        <v>2340</v>
      </c>
      <c r="C16" t="s">
        <v>33</v>
      </c>
    </row>
    <row r="17" spans="1:3" x14ac:dyDescent="0.3">
      <c r="A17" t="s">
        <v>34</v>
      </c>
      <c r="B17">
        <v>1835</v>
      </c>
      <c r="C17" t="s">
        <v>35</v>
      </c>
    </row>
    <row r="18" spans="1:3" x14ac:dyDescent="0.3">
      <c r="A18" t="s">
        <v>36</v>
      </c>
      <c r="B18" s="2">
        <v>3370</v>
      </c>
      <c r="C18" t="s">
        <v>37</v>
      </c>
    </row>
    <row r="19" spans="1:3" x14ac:dyDescent="0.3">
      <c r="A19" t="s">
        <v>38</v>
      </c>
      <c r="B19" s="2">
        <v>4813</v>
      </c>
    </row>
    <row r="20" spans="1:3" x14ac:dyDescent="0.3">
      <c r="A20" t="s">
        <v>39</v>
      </c>
      <c r="B20" s="2">
        <v>372</v>
      </c>
    </row>
    <row r="21" spans="1:3" x14ac:dyDescent="0.3">
      <c r="A21" t="s">
        <v>40</v>
      </c>
      <c r="B21" s="2">
        <v>840</v>
      </c>
    </row>
    <row r="22" spans="1:3" x14ac:dyDescent="0.3">
      <c r="A22" t="s">
        <v>41</v>
      </c>
      <c r="B22" s="2">
        <v>5225</v>
      </c>
    </row>
    <row r="23" spans="1:3" x14ac:dyDescent="0.3">
      <c r="A23" t="s">
        <v>115</v>
      </c>
      <c r="B23" s="2">
        <v>1800</v>
      </c>
      <c r="C23" t="s">
        <v>116</v>
      </c>
    </row>
    <row r="24" spans="1:3" x14ac:dyDescent="0.3">
      <c r="A24" t="s">
        <v>135</v>
      </c>
      <c r="B24" s="2">
        <v>2000</v>
      </c>
    </row>
    <row r="25" spans="1:3" x14ac:dyDescent="0.3">
      <c r="A25" t="s">
        <v>134</v>
      </c>
      <c r="B25" s="2">
        <v>1500</v>
      </c>
    </row>
    <row r="26" spans="1:3" x14ac:dyDescent="0.3">
      <c r="A26" t="s">
        <v>42</v>
      </c>
      <c r="B26" s="2">
        <v>22000</v>
      </c>
    </row>
    <row r="27" spans="1:3" x14ac:dyDescent="0.3">
      <c r="B27" s="2"/>
    </row>
    <row r="28" spans="1:3" x14ac:dyDescent="0.3">
      <c r="B28" s="2">
        <f>SUM(B4:B27)</f>
        <v>208151.50999999998</v>
      </c>
    </row>
    <row r="30" spans="1:3" x14ac:dyDescent="0.3">
      <c r="A30" s="1"/>
    </row>
  </sheetData>
  <pageMargins left="0.7" right="0.7" top="0.75" bottom="0.75" header="0.3" footer="0.3"/>
  <pageSetup paperSize="9" scale="90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E7367-9442-47B3-BE9D-9F97E340409B}">
  <sheetPr>
    <pageSetUpPr fitToPage="1"/>
  </sheetPr>
  <dimension ref="A1:P36"/>
  <sheetViews>
    <sheetView workbookViewId="0">
      <selection activeCell="A19" sqref="A19"/>
    </sheetView>
  </sheetViews>
  <sheetFormatPr defaultRowHeight="14.4" x14ac:dyDescent="0.3"/>
  <cols>
    <col min="1" max="1" width="45.6640625" bestFit="1" customWidth="1"/>
  </cols>
  <sheetData>
    <row r="1" spans="1:16" x14ac:dyDescent="0.3">
      <c r="C1" t="s">
        <v>43</v>
      </c>
      <c r="D1" t="s">
        <v>44</v>
      </c>
      <c r="E1" t="s">
        <v>45</v>
      </c>
      <c r="F1" t="s">
        <v>46</v>
      </c>
      <c r="G1" t="s">
        <v>47</v>
      </c>
      <c r="H1" t="s">
        <v>48</v>
      </c>
      <c r="I1" t="s">
        <v>49</v>
      </c>
      <c r="J1" t="s">
        <v>50</v>
      </c>
      <c r="K1" t="s">
        <v>51</v>
      </c>
      <c r="L1" t="s">
        <v>52</v>
      </c>
      <c r="M1" t="s">
        <v>53</v>
      </c>
      <c r="N1" t="s">
        <v>54</v>
      </c>
      <c r="P1" t="s">
        <v>55</v>
      </c>
    </row>
    <row r="3" spans="1:16" x14ac:dyDescent="0.3">
      <c r="A3" s="1" t="s">
        <v>56</v>
      </c>
      <c r="C3">
        <v>1200</v>
      </c>
      <c r="D3">
        <v>1200</v>
      </c>
      <c r="E3">
        <v>1200</v>
      </c>
      <c r="F3">
        <v>1200</v>
      </c>
      <c r="G3">
        <v>1200</v>
      </c>
      <c r="H3">
        <v>1200</v>
      </c>
      <c r="I3">
        <v>1200</v>
      </c>
      <c r="J3">
        <v>1200</v>
      </c>
      <c r="K3">
        <v>1200</v>
      </c>
      <c r="L3">
        <v>1200</v>
      </c>
      <c r="M3">
        <v>1200</v>
      </c>
      <c r="N3">
        <v>1200</v>
      </c>
      <c r="P3">
        <f>SUM(C3:O3)</f>
        <v>14400</v>
      </c>
    </row>
    <row r="5" spans="1:16" x14ac:dyDescent="0.3">
      <c r="A5" s="1" t="s">
        <v>57</v>
      </c>
      <c r="C5">
        <v>2200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P5">
        <f>SUM(C5:O5)</f>
        <v>2200</v>
      </c>
    </row>
    <row r="7" spans="1:16" x14ac:dyDescent="0.3">
      <c r="A7" s="1" t="s">
        <v>58</v>
      </c>
      <c r="C7">
        <v>0</v>
      </c>
      <c r="D7">
        <v>0</v>
      </c>
      <c r="E7">
        <v>0</v>
      </c>
      <c r="F7">
        <v>0</v>
      </c>
      <c r="G7">
        <v>0</v>
      </c>
      <c r="H7">
        <v>1000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P7">
        <f>SUM(C7:N7)</f>
        <v>1000</v>
      </c>
    </row>
    <row r="8" spans="1:16" x14ac:dyDescent="0.3">
      <c r="A8" t="s">
        <v>59</v>
      </c>
      <c r="C8">
        <v>0</v>
      </c>
      <c r="D8">
        <v>0</v>
      </c>
      <c r="E8">
        <v>0</v>
      </c>
      <c r="F8">
        <v>0</v>
      </c>
      <c r="G8">
        <v>0</v>
      </c>
      <c r="H8">
        <v>900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P8">
        <f>SUM(C8:O8)</f>
        <v>900</v>
      </c>
    </row>
    <row r="10" spans="1:16" x14ac:dyDescent="0.3">
      <c r="A10" s="1" t="s">
        <v>60</v>
      </c>
      <c r="C10">
        <v>0</v>
      </c>
      <c r="D10">
        <v>0</v>
      </c>
      <c r="E10">
        <v>0</v>
      </c>
      <c r="F10">
        <v>1680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P10">
        <f>SUM(C10:N10)</f>
        <v>1680</v>
      </c>
    </row>
    <row r="11" spans="1:16" x14ac:dyDescent="0.3">
      <c r="A11" t="s">
        <v>61</v>
      </c>
      <c r="C11">
        <v>0</v>
      </c>
      <c r="D11">
        <v>0</v>
      </c>
      <c r="E11">
        <v>0</v>
      </c>
      <c r="F11">
        <v>0</v>
      </c>
      <c r="G11">
        <v>0</v>
      </c>
      <c r="H11">
        <v>850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P11">
        <f>SUM(C11:O11)</f>
        <v>850</v>
      </c>
    </row>
    <row r="13" spans="1:16" x14ac:dyDescent="0.3">
      <c r="A13" s="1" t="s">
        <v>62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4000</v>
      </c>
      <c r="K13">
        <v>0</v>
      </c>
      <c r="L13">
        <v>0</v>
      </c>
      <c r="M13">
        <v>0</v>
      </c>
      <c r="N13">
        <v>0</v>
      </c>
      <c r="P13">
        <f>SUM(C13:N13)</f>
        <v>4000</v>
      </c>
    </row>
    <row r="14" spans="1:16" x14ac:dyDescent="0.3">
      <c r="A14" t="s">
        <v>63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1400</v>
      </c>
      <c r="K14">
        <v>0</v>
      </c>
      <c r="L14">
        <v>0</v>
      </c>
      <c r="M14">
        <v>0</v>
      </c>
      <c r="N14">
        <v>0</v>
      </c>
      <c r="P14">
        <f>SUM(C14:O14)</f>
        <v>1400</v>
      </c>
    </row>
    <row r="16" spans="1:16" x14ac:dyDescent="0.3">
      <c r="A16" s="1" t="s">
        <v>64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1700</v>
      </c>
      <c r="M16">
        <v>0</v>
      </c>
      <c r="N16">
        <v>0</v>
      </c>
      <c r="P16">
        <f>SUM(C16:O16)</f>
        <v>1700</v>
      </c>
    </row>
    <row r="17" spans="1:16" x14ac:dyDescent="0.3">
      <c r="A17" t="s">
        <v>65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K17">
        <v>0</v>
      </c>
      <c r="L17">
        <v>2800</v>
      </c>
      <c r="M17">
        <v>0</v>
      </c>
      <c r="N17">
        <v>0</v>
      </c>
      <c r="P17">
        <f>SUM(C17:N17)</f>
        <v>2800</v>
      </c>
    </row>
    <row r="19" spans="1:16" x14ac:dyDescent="0.3">
      <c r="A19" s="1" t="s">
        <v>66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800</v>
      </c>
      <c r="N19">
        <v>0</v>
      </c>
      <c r="P19">
        <f>SUM(C19:N19)</f>
        <v>800</v>
      </c>
    </row>
    <row r="20" spans="1:16" x14ac:dyDescent="0.3">
      <c r="A20" t="s">
        <v>67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500</v>
      </c>
      <c r="N20">
        <v>0</v>
      </c>
      <c r="P20">
        <f>SUM(C20:O20)</f>
        <v>500</v>
      </c>
    </row>
    <row r="22" spans="1:16" x14ac:dyDescent="0.3">
      <c r="A22" s="1" t="s">
        <v>68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1400</v>
      </c>
      <c r="M22">
        <v>0</v>
      </c>
      <c r="N22">
        <v>0</v>
      </c>
      <c r="P22">
        <f>SUM(C22:N22)</f>
        <v>1400</v>
      </c>
    </row>
    <row r="23" spans="1:16" x14ac:dyDescent="0.3">
      <c r="A23" t="s">
        <v>69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300</v>
      </c>
      <c r="M23">
        <v>0</v>
      </c>
      <c r="N23">
        <v>0</v>
      </c>
      <c r="P23">
        <f>SUM(C23:O23)</f>
        <v>300</v>
      </c>
    </row>
    <row r="25" spans="1:16" x14ac:dyDescent="0.3">
      <c r="A25" s="1" t="s">
        <v>70</v>
      </c>
    </row>
    <row r="26" spans="1:16" x14ac:dyDescent="0.3">
      <c r="A26" t="s">
        <v>59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140</v>
      </c>
      <c r="N26">
        <v>0</v>
      </c>
      <c r="P26">
        <f>SUM(C26:N26)</f>
        <v>140</v>
      </c>
    </row>
    <row r="28" spans="1:16" x14ac:dyDescent="0.3">
      <c r="A28" s="1" t="s">
        <v>71</v>
      </c>
    </row>
    <row r="29" spans="1:16" x14ac:dyDescent="0.3">
      <c r="A29" t="s">
        <v>59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140</v>
      </c>
      <c r="N29">
        <v>0</v>
      </c>
      <c r="P29">
        <f>SUM(C29:O29)</f>
        <v>140</v>
      </c>
    </row>
    <row r="31" spans="1:16" x14ac:dyDescent="0.3">
      <c r="A31" s="1" t="s">
        <v>72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2200</v>
      </c>
      <c r="P31">
        <f>SUM(C31:O31)</f>
        <v>2200</v>
      </c>
    </row>
    <row r="32" spans="1:16" x14ac:dyDescent="0.3">
      <c r="A32" t="s">
        <v>73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486</v>
      </c>
      <c r="P32">
        <f>SUM(C32:O32)</f>
        <v>486</v>
      </c>
    </row>
    <row r="33" spans="1:16" x14ac:dyDescent="0.3">
      <c r="A33" t="s">
        <v>74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250</v>
      </c>
      <c r="P33">
        <f>SUM(C33:O33)</f>
        <v>250</v>
      </c>
    </row>
    <row r="34" spans="1:16" x14ac:dyDescent="0.3">
      <c r="A34" t="s">
        <v>59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600</v>
      </c>
      <c r="P34">
        <f>SUM(C34:O34)</f>
        <v>600</v>
      </c>
    </row>
    <row r="36" spans="1:16" x14ac:dyDescent="0.3">
      <c r="P36">
        <f>SUM(P3:P35)</f>
        <v>37746</v>
      </c>
    </row>
  </sheetData>
  <pageMargins left="0.7" right="0.7" top="0.75" bottom="0.75" header="0.3" footer="0.3"/>
  <pageSetup paperSize="9" scale="73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C340E-E437-4070-B4DC-30E8B7D68F6E}">
  <sheetPr>
    <pageSetUpPr fitToPage="1"/>
  </sheetPr>
  <dimension ref="A1:E22"/>
  <sheetViews>
    <sheetView workbookViewId="0">
      <selection activeCell="E8" sqref="E8"/>
    </sheetView>
  </sheetViews>
  <sheetFormatPr defaultRowHeight="14.4" x14ac:dyDescent="0.3"/>
  <cols>
    <col min="1" max="1" width="24.6640625" bestFit="1" customWidth="1"/>
  </cols>
  <sheetData>
    <row r="1" spans="1:5" x14ac:dyDescent="0.3">
      <c r="A1" s="1" t="s">
        <v>75</v>
      </c>
    </row>
    <row r="2" spans="1:5" x14ac:dyDescent="0.3">
      <c r="A2" s="1" t="s">
        <v>76</v>
      </c>
    </row>
    <row r="4" spans="1:5" x14ac:dyDescent="0.3">
      <c r="A4" t="s">
        <v>77</v>
      </c>
      <c r="C4">
        <v>10000</v>
      </c>
    </row>
    <row r="6" spans="1:5" x14ac:dyDescent="0.3">
      <c r="A6" t="s">
        <v>78</v>
      </c>
      <c r="C6">
        <v>20000</v>
      </c>
      <c r="E6" t="s">
        <v>79</v>
      </c>
    </row>
    <row r="7" spans="1:5" x14ac:dyDescent="0.3">
      <c r="A7" t="s">
        <v>80</v>
      </c>
      <c r="C7">
        <v>20000</v>
      </c>
    </row>
    <row r="8" spans="1:5" x14ac:dyDescent="0.3">
      <c r="A8" t="s">
        <v>81</v>
      </c>
      <c r="C8">
        <v>25000</v>
      </c>
      <c r="E8" t="s">
        <v>82</v>
      </c>
    </row>
    <row r="9" spans="1:5" x14ac:dyDescent="0.3">
      <c r="A9" t="s">
        <v>83</v>
      </c>
      <c r="C9">
        <v>20000</v>
      </c>
      <c r="E9" t="s">
        <v>84</v>
      </c>
    </row>
    <row r="10" spans="1:5" x14ac:dyDescent="0.3">
      <c r="A10" t="s">
        <v>6</v>
      </c>
      <c r="C10">
        <v>20000</v>
      </c>
      <c r="E10" t="s">
        <v>7</v>
      </c>
    </row>
    <row r="11" spans="1:5" x14ac:dyDescent="0.3">
      <c r="A11" t="s">
        <v>85</v>
      </c>
      <c r="C11">
        <v>22000</v>
      </c>
      <c r="E11" t="s">
        <v>86</v>
      </c>
    </row>
    <row r="12" spans="1:5" x14ac:dyDescent="0.3">
      <c r="A12" t="s">
        <v>87</v>
      </c>
      <c r="C12">
        <v>15000</v>
      </c>
    </row>
    <row r="13" spans="1:5" x14ac:dyDescent="0.3">
      <c r="A13" t="s">
        <v>88</v>
      </c>
      <c r="C13">
        <v>30000</v>
      </c>
      <c r="E13" t="s">
        <v>89</v>
      </c>
    </row>
    <row r="14" spans="1:5" x14ac:dyDescent="0.3">
      <c r="A14" t="s">
        <v>30</v>
      </c>
      <c r="C14" s="2">
        <v>3950</v>
      </c>
      <c r="E14" t="s">
        <v>31</v>
      </c>
    </row>
    <row r="15" spans="1:5" x14ac:dyDescent="0.3">
      <c r="A15" t="s">
        <v>90</v>
      </c>
      <c r="C15" s="2">
        <v>2340</v>
      </c>
      <c r="E15" t="s">
        <v>33</v>
      </c>
    </row>
    <row r="16" spans="1:5" x14ac:dyDescent="0.3">
      <c r="A16" t="s">
        <v>91</v>
      </c>
      <c r="C16">
        <v>9000</v>
      </c>
    </row>
    <row r="17" spans="1:5" x14ac:dyDescent="0.3">
      <c r="A17" t="s">
        <v>92</v>
      </c>
      <c r="C17">
        <v>7000</v>
      </c>
    </row>
    <row r="18" spans="1:5" x14ac:dyDescent="0.3">
      <c r="A18" t="s">
        <v>14</v>
      </c>
      <c r="C18">
        <v>22000</v>
      </c>
      <c r="E18" t="s">
        <v>15</v>
      </c>
    </row>
    <row r="20" spans="1:5" x14ac:dyDescent="0.3">
      <c r="C20">
        <f>SUM(C6:C18)</f>
        <v>216290</v>
      </c>
    </row>
    <row r="22" spans="1:5" x14ac:dyDescent="0.3">
      <c r="A22" s="1"/>
    </row>
  </sheetData>
  <pageMargins left="0.7" right="0.7" top="0.75" bottom="0.75" header="0.3" footer="0.3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8B660-C12C-4709-808F-3B804CA01556}">
  <sheetPr>
    <pageSetUpPr fitToPage="1"/>
  </sheetPr>
  <dimension ref="A1:E48"/>
  <sheetViews>
    <sheetView topLeftCell="A21" workbookViewId="0">
      <selection activeCell="J41" sqref="J41"/>
    </sheetView>
  </sheetViews>
  <sheetFormatPr defaultRowHeight="14.4" x14ac:dyDescent="0.3"/>
  <cols>
    <col min="1" max="1" width="32" bestFit="1" customWidth="1"/>
  </cols>
  <sheetData>
    <row r="1" spans="1:5" x14ac:dyDescent="0.3">
      <c r="A1" s="1" t="s">
        <v>93</v>
      </c>
    </row>
    <row r="2" spans="1:5" x14ac:dyDescent="0.3">
      <c r="A2" s="1" t="s">
        <v>76</v>
      </c>
    </row>
    <row r="3" spans="1:5" x14ac:dyDescent="0.3">
      <c r="A3" s="1"/>
    </row>
    <row r="4" spans="1:5" x14ac:dyDescent="0.3">
      <c r="A4" t="s">
        <v>77</v>
      </c>
      <c r="C4">
        <v>10000</v>
      </c>
    </row>
    <row r="6" spans="1:5" x14ac:dyDescent="0.3">
      <c r="A6" t="s">
        <v>78</v>
      </c>
      <c r="C6">
        <v>3000</v>
      </c>
      <c r="E6" t="s">
        <v>94</v>
      </c>
    </row>
    <row r="7" spans="1:5" x14ac:dyDescent="0.3">
      <c r="A7" t="s">
        <v>80</v>
      </c>
      <c r="C7">
        <v>0</v>
      </c>
      <c r="E7" t="s">
        <v>95</v>
      </c>
    </row>
    <row r="8" spans="1:5" x14ac:dyDescent="0.3">
      <c r="A8" t="s">
        <v>96</v>
      </c>
      <c r="C8">
        <v>5500</v>
      </c>
      <c r="E8" t="s">
        <v>130</v>
      </c>
    </row>
    <row r="9" spans="1:5" x14ac:dyDescent="0.3">
      <c r="A9" t="s">
        <v>97</v>
      </c>
      <c r="C9">
        <v>3480</v>
      </c>
      <c r="E9" t="s">
        <v>98</v>
      </c>
    </row>
    <row r="10" spans="1:5" x14ac:dyDescent="0.3">
      <c r="A10" t="s">
        <v>87</v>
      </c>
      <c r="C10">
        <v>14827</v>
      </c>
      <c r="E10" t="s">
        <v>123</v>
      </c>
    </row>
    <row r="11" spans="1:5" x14ac:dyDescent="0.3">
      <c r="A11" t="s">
        <v>105</v>
      </c>
      <c r="C11">
        <v>11500</v>
      </c>
      <c r="E11" t="s">
        <v>113</v>
      </c>
    </row>
    <row r="12" spans="1:5" x14ac:dyDescent="0.3">
      <c r="A12" t="s">
        <v>125</v>
      </c>
      <c r="C12">
        <v>2000</v>
      </c>
      <c r="E12" t="s">
        <v>124</v>
      </c>
    </row>
    <row r="13" spans="1:5" x14ac:dyDescent="0.3">
      <c r="A13" t="s">
        <v>83</v>
      </c>
      <c r="C13">
        <v>0</v>
      </c>
      <c r="E13" t="s">
        <v>84</v>
      </c>
    </row>
    <row r="14" spans="1:5" x14ac:dyDescent="0.3">
      <c r="A14" t="s">
        <v>99</v>
      </c>
      <c r="C14">
        <v>3480</v>
      </c>
      <c r="E14" t="s">
        <v>100</v>
      </c>
    </row>
    <row r="15" spans="1:5" x14ac:dyDescent="0.3">
      <c r="A15" t="s">
        <v>6</v>
      </c>
      <c r="C15">
        <v>9600</v>
      </c>
      <c r="E15" t="s">
        <v>7</v>
      </c>
    </row>
    <row r="16" spans="1:5" x14ac:dyDescent="0.3">
      <c r="A16" t="s">
        <v>127</v>
      </c>
      <c r="C16">
        <v>4300</v>
      </c>
      <c r="E16" t="s">
        <v>128</v>
      </c>
    </row>
    <row r="17" spans="1:5" x14ac:dyDescent="0.3">
      <c r="A17" t="s">
        <v>129</v>
      </c>
      <c r="C17">
        <v>800</v>
      </c>
      <c r="E17" t="s">
        <v>128</v>
      </c>
    </row>
    <row r="18" spans="1:5" x14ac:dyDescent="0.3">
      <c r="A18" t="s">
        <v>85</v>
      </c>
      <c r="C18">
        <v>0</v>
      </c>
      <c r="E18" t="s">
        <v>86</v>
      </c>
    </row>
    <row r="19" spans="1:5" x14ac:dyDescent="0.3">
      <c r="A19" t="s">
        <v>10</v>
      </c>
      <c r="C19">
        <v>18600</v>
      </c>
      <c r="E19" t="s">
        <v>11</v>
      </c>
    </row>
    <row r="20" spans="1:5" x14ac:dyDescent="0.3">
      <c r="A20" t="s">
        <v>122</v>
      </c>
      <c r="C20">
        <v>28800</v>
      </c>
      <c r="E20" t="s">
        <v>101</v>
      </c>
    </row>
    <row r="21" spans="1:5" x14ac:dyDescent="0.3">
      <c r="A21" t="s">
        <v>102</v>
      </c>
      <c r="C21">
        <v>220</v>
      </c>
      <c r="E21" t="s">
        <v>103</v>
      </c>
    </row>
    <row r="22" spans="1:5" x14ac:dyDescent="0.3">
      <c r="A22" t="s">
        <v>90</v>
      </c>
      <c r="C22">
        <v>2340</v>
      </c>
      <c r="E22" t="s">
        <v>33</v>
      </c>
    </row>
    <row r="23" spans="1:5" x14ac:dyDescent="0.3">
      <c r="A23" t="s">
        <v>30</v>
      </c>
      <c r="C23">
        <v>3950</v>
      </c>
      <c r="E23" t="s">
        <v>126</v>
      </c>
    </row>
    <row r="24" spans="1:5" x14ac:dyDescent="0.3">
      <c r="A24" t="s">
        <v>91</v>
      </c>
      <c r="C24">
        <v>3800</v>
      </c>
      <c r="E24" t="s">
        <v>114</v>
      </c>
    </row>
    <row r="25" spans="1:5" x14ac:dyDescent="0.3">
      <c r="A25" t="s">
        <v>108</v>
      </c>
      <c r="C25">
        <v>530</v>
      </c>
    </row>
    <row r="26" spans="1:5" x14ac:dyDescent="0.3">
      <c r="A26" t="s">
        <v>38</v>
      </c>
      <c r="C26">
        <v>7910</v>
      </c>
    </row>
    <row r="27" spans="1:5" x14ac:dyDescent="0.3">
      <c r="A27" t="s">
        <v>110</v>
      </c>
      <c r="C27">
        <v>350</v>
      </c>
    </row>
    <row r="28" spans="1:5" x14ac:dyDescent="0.3">
      <c r="A28" t="s">
        <v>106</v>
      </c>
      <c r="C28">
        <v>2500</v>
      </c>
      <c r="E28" t="s">
        <v>107</v>
      </c>
    </row>
    <row r="29" spans="1:5" x14ac:dyDescent="0.3">
      <c r="A29" t="s">
        <v>117</v>
      </c>
      <c r="C29">
        <v>2350</v>
      </c>
      <c r="E29" t="s">
        <v>118</v>
      </c>
    </row>
    <row r="30" spans="1:5" x14ac:dyDescent="0.3">
      <c r="A30" t="s">
        <v>131</v>
      </c>
      <c r="C30">
        <v>1000</v>
      </c>
    </row>
    <row r="31" spans="1:5" x14ac:dyDescent="0.3">
      <c r="A31" t="s">
        <v>136</v>
      </c>
      <c r="C31">
        <v>4500</v>
      </c>
    </row>
    <row r="32" spans="1:5" x14ac:dyDescent="0.3">
      <c r="A32" t="s">
        <v>139</v>
      </c>
      <c r="C32">
        <v>500</v>
      </c>
    </row>
    <row r="33" spans="1:5" x14ac:dyDescent="0.3">
      <c r="A33" t="s">
        <v>137</v>
      </c>
      <c r="C33">
        <v>1000</v>
      </c>
    </row>
    <row r="34" spans="1:5" x14ac:dyDescent="0.3">
      <c r="A34" t="s">
        <v>138</v>
      </c>
      <c r="C34">
        <v>2600</v>
      </c>
    </row>
    <row r="35" spans="1:5" x14ac:dyDescent="0.3">
      <c r="A35" t="s">
        <v>153</v>
      </c>
      <c r="C35">
        <v>480</v>
      </c>
    </row>
    <row r="36" spans="1:5" x14ac:dyDescent="0.3">
      <c r="A36" t="s">
        <v>154</v>
      </c>
      <c r="C36">
        <v>450</v>
      </c>
    </row>
    <row r="37" spans="1:5" x14ac:dyDescent="0.3">
      <c r="A37" t="s">
        <v>111</v>
      </c>
      <c r="C37">
        <v>180</v>
      </c>
    </row>
    <row r="38" spans="1:5" x14ac:dyDescent="0.3">
      <c r="A38" t="s">
        <v>112</v>
      </c>
      <c r="C38">
        <v>280</v>
      </c>
    </row>
    <row r="39" spans="1:5" x14ac:dyDescent="0.3">
      <c r="A39" t="s">
        <v>119</v>
      </c>
      <c r="C39">
        <v>250</v>
      </c>
    </row>
    <row r="40" spans="1:5" x14ac:dyDescent="0.3">
      <c r="A40" t="s">
        <v>120</v>
      </c>
      <c r="C40">
        <v>150</v>
      </c>
    </row>
    <row r="41" spans="1:5" x14ac:dyDescent="0.3">
      <c r="A41" t="s">
        <v>121</v>
      </c>
      <c r="C41">
        <v>150</v>
      </c>
    </row>
    <row r="42" spans="1:5" x14ac:dyDescent="0.3">
      <c r="A42" t="s">
        <v>159</v>
      </c>
      <c r="C42">
        <v>500</v>
      </c>
      <c r="E42" t="s">
        <v>160</v>
      </c>
    </row>
    <row r="43" spans="1:5" x14ac:dyDescent="0.3">
      <c r="A43" t="s">
        <v>158</v>
      </c>
      <c r="C43">
        <v>600</v>
      </c>
    </row>
    <row r="44" spans="1:5" x14ac:dyDescent="0.3">
      <c r="A44" t="s">
        <v>14</v>
      </c>
      <c r="C44">
        <v>22000</v>
      </c>
      <c r="E44" t="s">
        <v>15</v>
      </c>
    </row>
    <row r="46" spans="1:5" x14ac:dyDescent="0.3">
      <c r="C46">
        <f>SUM(C6:C44)</f>
        <v>164477</v>
      </c>
    </row>
    <row r="48" spans="1:5" x14ac:dyDescent="0.3">
      <c r="A48" s="1"/>
    </row>
  </sheetData>
  <pageMargins left="0.7" right="0.7" top="0.75" bottom="0.75" header="0.3" footer="0.3"/>
  <pageSetup paperSize="9" scale="72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0AE43-196D-4774-B534-221FBE51C633}">
  <sheetPr>
    <pageSetUpPr fitToPage="1"/>
  </sheetPr>
  <dimension ref="A1:E25"/>
  <sheetViews>
    <sheetView tabSelected="1" workbookViewId="0">
      <selection activeCell="A23" sqref="A23"/>
    </sheetView>
  </sheetViews>
  <sheetFormatPr defaultRowHeight="14.4" x14ac:dyDescent="0.3"/>
  <cols>
    <col min="1" max="1" width="29.109375" bestFit="1" customWidth="1"/>
  </cols>
  <sheetData>
    <row r="1" spans="1:5" x14ac:dyDescent="0.3">
      <c r="A1" s="1" t="s">
        <v>140</v>
      </c>
    </row>
    <row r="2" spans="1:5" x14ac:dyDescent="0.3">
      <c r="A2" s="1" t="s">
        <v>104</v>
      </c>
    </row>
    <row r="3" spans="1:5" x14ac:dyDescent="0.3">
      <c r="A3" s="1"/>
    </row>
    <row r="4" spans="1:5" x14ac:dyDescent="0.3">
      <c r="A4" t="s">
        <v>145</v>
      </c>
      <c r="C4">
        <v>220000</v>
      </c>
    </row>
    <row r="5" spans="1:5" x14ac:dyDescent="0.3">
      <c r="A5" t="s">
        <v>77</v>
      </c>
      <c r="C5">
        <v>10000</v>
      </c>
    </row>
    <row r="6" spans="1:5" x14ac:dyDescent="0.3">
      <c r="A6" t="s">
        <v>133</v>
      </c>
      <c r="C6">
        <v>55000</v>
      </c>
    </row>
    <row r="7" spans="1:5" x14ac:dyDescent="0.3">
      <c r="C7">
        <f>SUM(C4:C6)</f>
        <v>285000</v>
      </c>
    </row>
    <row r="9" spans="1:5" x14ac:dyDescent="0.3">
      <c r="A9" t="s">
        <v>83</v>
      </c>
      <c r="C9">
        <v>20000</v>
      </c>
      <c r="E9" t="s">
        <v>84</v>
      </c>
    </row>
    <row r="10" spans="1:5" x14ac:dyDescent="0.3">
      <c r="A10" t="s">
        <v>30</v>
      </c>
      <c r="C10">
        <v>3950</v>
      </c>
      <c r="E10" t="s">
        <v>31</v>
      </c>
    </row>
    <row r="11" spans="1:5" x14ac:dyDescent="0.3">
      <c r="A11" t="s">
        <v>32</v>
      </c>
      <c r="C11">
        <v>2340</v>
      </c>
      <c r="E11" t="s">
        <v>33</v>
      </c>
    </row>
    <row r="12" spans="1:5" x14ac:dyDescent="0.3">
      <c r="A12" t="s">
        <v>91</v>
      </c>
      <c r="C12">
        <v>10000</v>
      </c>
    </row>
    <row r="13" spans="1:5" x14ac:dyDescent="0.3">
      <c r="A13" t="s">
        <v>92</v>
      </c>
      <c r="C13">
        <v>10000</v>
      </c>
    </row>
    <row r="14" spans="1:5" x14ac:dyDescent="0.3">
      <c r="A14" t="s">
        <v>14</v>
      </c>
      <c r="C14">
        <v>22000</v>
      </c>
      <c r="E14" t="s">
        <v>15</v>
      </c>
    </row>
    <row r="15" spans="1:5" x14ac:dyDescent="0.3">
      <c r="A15" t="s">
        <v>151</v>
      </c>
      <c r="C15">
        <v>0</v>
      </c>
      <c r="E15" t="s">
        <v>152</v>
      </c>
    </row>
    <row r="16" spans="1:5" x14ac:dyDescent="0.3">
      <c r="A16" t="s">
        <v>80</v>
      </c>
      <c r="C16">
        <v>0</v>
      </c>
      <c r="E16" t="s">
        <v>148</v>
      </c>
    </row>
    <row r="17" spans="1:5" x14ac:dyDescent="0.3">
      <c r="A17" s="4" t="s">
        <v>6</v>
      </c>
      <c r="C17">
        <v>12000</v>
      </c>
      <c r="E17" t="s">
        <v>7</v>
      </c>
    </row>
    <row r="18" spans="1:5" x14ac:dyDescent="0.3">
      <c r="A18" s="4" t="s">
        <v>87</v>
      </c>
      <c r="C18">
        <v>15000</v>
      </c>
      <c r="E18" t="s">
        <v>23</v>
      </c>
    </row>
    <row r="19" spans="1:5" x14ac:dyDescent="0.3">
      <c r="A19" s="4" t="s">
        <v>122</v>
      </c>
      <c r="C19">
        <v>20000</v>
      </c>
      <c r="E19" t="s">
        <v>143</v>
      </c>
    </row>
    <row r="20" spans="1:5" x14ac:dyDescent="0.3">
      <c r="A20" s="5" t="s">
        <v>155</v>
      </c>
      <c r="C20">
        <v>20000</v>
      </c>
      <c r="E20" t="s">
        <v>144</v>
      </c>
    </row>
    <row r="21" spans="1:5" x14ac:dyDescent="0.3">
      <c r="A21" s="4" t="s">
        <v>85</v>
      </c>
      <c r="C21">
        <v>20000</v>
      </c>
      <c r="E21" t="s">
        <v>86</v>
      </c>
    </row>
    <row r="22" spans="1:5" x14ac:dyDescent="0.3">
      <c r="A22" s="4" t="s">
        <v>146</v>
      </c>
      <c r="C22">
        <v>20000</v>
      </c>
      <c r="E22" t="s">
        <v>149</v>
      </c>
    </row>
    <row r="23" spans="1:5" x14ac:dyDescent="0.3">
      <c r="A23" s="5" t="s">
        <v>147</v>
      </c>
      <c r="C23">
        <v>75000</v>
      </c>
      <c r="E23" t="s">
        <v>150</v>
      </c>
    </row>
    <row r="25" spans="1:5" x14ac:dyDescent="0.3">
      <c r="C25">
        <f>SUM(C9:C23)</f>
        <v>250290</v>
      </c>
    </row>
  </sheetData>
  <pageMargins left="0.7" right="0.7" top="0.75" bottom="0.75" header="0.3" footer="0.3"/>
  <pageSetup paperSize="9" scale="78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062B7-7DDD-4E93-8B79-142A9B5D44AC}">
  <dimension ref="A1:E25"/>
  <sheetViews>
    <sheetView workbookViewId="0">
      <selection activeCell="C6" sqref="C6"/>
    </sheetView>
  </sheetViews>
  <sheetFormatPr defaultRowHeight="14.4" x14ac:dyDescent="0.3"/>
  <cols>
    <col min="1" max="1" width="29.21875" bestFit="1" customWidth="1"/>
  </cols>
  <sheetData>
    <row r="1" spans="1:5" x14ac:dyDescent="0.3">
      <c r="A1" s="1" t="s">
        <v>132</v>
      </c>
    </row>
    <row r="2" spans="1:5" x14ac:dyDescent="0.3">
      <c r="A2" s="1" t="s">
        <v>104</v>
      </c>
    </row>
    <row r="4" spans="1:5" x14ac:dyDescent="0.3">
      <c r="A4" t="s">
        <v>145</v>
      </c>
      <c r="C4">
        <v>220000</v>
      </c>
    </row>
    <row r="5" spans="1:5" x14ac:dyDescent="0.3">
      <c r="A5" t="s">
        <v>77</v>
      </c>
      <c r="C5">
        <v>10000</v>
      </c>
    </row>
    <row r="6" spans="1:5" x14ac:dyDescent="0.3">
      <c r="A6" t="s">
        <v>133</v>
      </c>
      <c r="C6">
        <v>55000</v>
      </c>
    </row>
    <row r="7" spans="1:5" x14ac:dyDescent="0.3">
      <c r="C7">
        <f>SUM(C4:C6)</f>
        <v>285000</v>
      </c>
    </row>
    <row r="9" spans="1:5" x14ac:dyDescent="0.3">
      <c r="A9" t="s">
        <v>151</v>
      </c>
      <c r="C9">
        <v>0</v>
      </c>
      <c r="E9" t="s">
        <v>152</v>
      </c>
    </row>
    <row r="10" spans="1:5" x14ac:dyDescent="0.3">
      <c r="A10" t="s">
        <v>83</v>
      </c>
      <c r="C10">
        <v>20000</v>
      </c>
      <c r="E10" t="s">
        <v>84</v>
      </c>
    </row>
    <row r="11" spans="1:5" x14ac:dyDescent="0.3">
      <c r="A11" t="s">
        <v>6</v>
      </c>
      <c r="E11" t="s">
        <v>7</v>
      </c>
    </row>
    <row r="12" spans="1:5" x14ac:dyDescent="0.3">
      <c r="A12" t="s">
        <v>80</v>
      </c>
      <c r="C12">
        <v>0</v>
      </c>
      <c r="E12" t="s">
        <v>148</v>
      </c>
    </row>
    <row r="13" spans="1:5" x14ac:dyDescent="0.3">
      <c r="A13" t="s">
        <v>87</v>
      </c>
      <c r="E13" t="s">
        <v>23</v>
      </c>
    </row>
    <row r="14" spans="1:5" x14ac:dyDescent="0.3">
      <c r="A14" t="s">
        <v>122</v>
      </c>
      <c r="E14" t="s">
        <v>143</v>
      </c>
    </row>
    <row r="15" spans="1:5" x14ac:dyDescent="0.3">
      <c r="A15" t="s">
        <v>81</v>
      </c>
      <c r="E15" t="s">
        <v>144</v>
      </c>
    </row>
    <row r="16" spans="1:5" x14ac:dyDescent="0.3">
      <c r="A16" t="s">
        <v>85</v>
      </c>
      <c r="E16" t="s">
        <v>86</v>
      </c>
    </row>
    <row r="17" spans="1:5" x14ac:dyDescent="0.3">
      <c r="A17" t="s">
        <v>30</v>
      </c>
      <c r="C17">
        <v>3950</v>
      </c>
      <c r="E17" t="s">
        <v>31</v>
      </c>
    </row>
    <row r="18" spans="1:5" x14ac:dyDescent="0.3">
      <c r="A18" t="s">
        <v>32</v>
      </c>
      <c r="C18">
        <v>2340</v>
      </c>
      <c r="E18" t="s">
        <v>33</v>
      </c>
    </row>
    <row r="19" spans="1:5" x14ac:dyDescent="0.3">
      <c r="A19" t="s">
        <v>91</v>
      </c>
    </row>
    <row r="20" spans="1:5" x14ac:dyDescent="0.3">
      <c r="A20" t="s">
        <v>92</v>
      </c>
    </row>
    <row r="21" spans="1:5" x14ac:dyDescent="0.3">
      <c r="A21" t="s">
        <v>14</v>
      </c>
      <c r="C21">
        <v>22000</v>
      </c>
      <c r="E21" t="s">
        <v>15</v>
      </c>
    </row>
    <row r="22" spans="1:5" x14ac:dyDescent="0.3">
      <c r="A22" t="s">
        <v>146</v>
      </c>
      <c r="E22" t="s">
        <v>149</v>
      </c>
    </row>
    <row r="23" spans="1:5" x14ac:dyDescent="0.3">
      <c r="A23" s="3" t="s">
        <v>147</v>
      </c>
      <c r="E23" t="s">
        <v>150</v>
      </c>
    </row>
    <row r="25" spans="1:5" x14ac:dyDescent="0.3">
      <c r="C25">
        <f>SUM(C10:C23)</f>
        <v>48290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2DD9-C5C0-4F50-AF30-8859FA53D441}">
  <sheetPr>
    <pageSetUpPr fitToPage="1"/>
  </sheetPr>
  <dimension ref="A1:D16"/>
  <sheetViews>
    <sheetView workbookViewId="0"/>
  </sheetViews>
  <sheetFormatPr defaultRowHeight="14.4" x14ac:dyDescent="0.3"/>
  <sheetData>
    <row r="1" spans="1:4" x14ac:dyDescent="0.3">
      <c r="A1" s="1" t="s">
        <v>156</v>
      </c>
    </row>
    <row r="2" spans="1:4" x14ac:dyDescent="0.3">
      <c r="A2" s="1" t="s">
        <v>141</v>
      </c>
    </row>
    <row r="4" spans="1:4" x14ac:dyDescent="0.3">
      <c r="A4" t="s">
        <v>83</v>
      </c>
    </row>
    <row r="5" spans="1:4" x14ac:dyDescent="0.3">
      <c r="A5" t="s">
        <v>6</v>
      </c>
    </row>
    <row r="6" spans="1:4" x14ac:dyDescent="0.3">
      <c r="A6" t="s">
        <v>87</v>
      </c>
    </row>
    <row r="7" spans="1:4" x14ac:dyDescent="0.3">
      <c r="A7" t="s">
        <v>81</v>
      </c>
    </row>
    <row r="8" spans="1:4" x14ac:dyDescent="0.3">
      <c r="A8" t="s">
        <v>85</v>
      </c>
    </row>
    <row r="9" spans="1:4" x14ac:dyDescent="0.3">
      <c r="A9" t="s">
        <v>30</v>
      </c>
      <c r="C9" s="2"/>
    </row>
    <row r="10" spans="1:4" x14ac:dyDescent="0.3">
      <c r="A10" t="s">
        <v>32</v>
      </c>
      <c r="C10" s="2"/>
    </row>
    <row r="11" spans="1:4" x14ac:dyDescent="0.3">
      <c r="A11" t="s">
        <v>91</v>
      </c>
    </row>
    <row r="12" spans="1:4" x14ac:dyDescent="0.3">
      <c r="A12" t="s">
        <v>92</v>
      </c>
    </row>
    <row r="13" spans="1:4" x14ac:dyDescent="0.3">
      <c r="A13" t="s">
        <v>14</v>
      </c>
    </row>
    <row r="16" spans="1:4" x14ac:dyDescent="0.3">
      <c r="D16">
        <f>SUM(D4:D13)</f>
        <v>0</v>
      </c>
    </row>
  </sheetData>
  <pageMargins left="0.7" right="0.7" top="0.75" bottom="0.75" header="0.3" footer="0.3"/>
  <pageSetup paperSize="9" scale="78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72EAE-3F90-4CE7-BD97-6B434957104D}">
  <sheetPr>
    <pageSetUpPr fitToPage="1"/>
  </sheetPr>
  <dimension ref="A1:D17"/>
  <sheetViews>
    <sheetView workbookViewId="0"/>
  </sheetViews>
  <sheetFormatPr defaultRowHeight="14.4" x14ac:dyDescent="0.3"/>
  <sheetData>
    <row r="1" spans="1:3" x14ac:dyDescent="0.3">
      <c r="A1" s="1" t="s">
        <v>157</v>
      </c>
    </row>
    <row r="2" spans="1:3" x14ac:dyDescent="0.3">
      <c r="A2" s="1" t="s">
        <v>142</v>
      </c>
    </row>
    <row r="4" spans="1:3" x14ac:dyDescent="0.3">
      <c r="A4" t="s">
        <v>83</v>
      </c>
    </row>
    <row r="5" spans="1:3" x14ac:dyDescent="0.3">
      <c r="A5" t="s">
        <v>6</v>
      </c>
    </row>
    <row r="6" spans="1:3" x14ac:dyDescent="0.3">
      <c r="A6" t="s">
        <v>80</v>
      </c>
    </row>
    <row r="7" spans="1:3" x14ac:dyDescent="0.3">
      <c r="A7" t="s">
        <v>87</v>
      </c>
    </row>
    <row r="8" spans="1:3" x14ac:dyDescent="0.3">
      <c r="A8" t="s">
        <v>81</v>
      </c>
    </row>
    <row r="9" spans="1:3" x14ac:dyDescent="0.3">
      <c r="A9" t="s">
        <v>85</v>
      </c>
    </row>
    <row r="10" spans="1:3" x14ac:dyDescent="0.3">
      <c r="A10" t="s">
        <v>30</v>
      </c>
      <c r="C10" s="2"/>
    </row>
    <row r="11" spans="1:3" x14ac:dyDescent="0.3">
      <c r="A11" t="s">
        <v>32</v>
      </c>
      <c r="C11" s="2"/>
    </row>
    <row r="12" spans="1:3" x14ac:dyDescent="0.3">
      <c r="A12" t="s">
        <v>91</v>
      </c>
    </row>
    <row r="13" spans="1:3" x14ac:dyDescent="0.3">
      <c r="A13" t="s">
        <v>92</v>
      </c>
    </row>
    <row r="14" spans="1:3" x14ac:dyDescent="0.3">
      <c r="A14" t="s">
        <v>14</v>
      </c>
    </row>
    <row r="17" spans="4:4" x14ac:dyDescent="0.3">
      <c r="D17">
        <f>SUM(D4:D14)</f>
        <v>0</v>
      </c>
    </row>
  </sheetData>
  <pageMargins left="0.7" right="0.7" top="0.75" bottom="0.75" header="0.3" footer="0.3"/>
  <pageSetup paperSize="9" scale="78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Year 1 budget</vt:lpstr>
      <vt:lpstr>Year 1 expenditure</vt:lpstr>
      <vt:lpstr>Travel Trade</vt:lpstr>
      <vt:lpstr>Year 2</vt:lpstr>
      <vt:lpstr>Year 2 expenditure</vt:lpstr>
      <vt:lpstr>Year 3</vt:lpstr>
      <vt:lpstr>Year 3 expenditure</vt:lpstr>
      <vt:lpstr>Year 4</vt:lpstr>
      <vt:lpstr>Year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 Waters - Visit East of England</dc:creator>
  <cp:keywords/>
  <dc:description/>
  <cp:lastModifiedBy>Pete Waters - Visit East of England</cp:lastModifiedBy>
  <cp:revision/>
  <cp:lastPrinted>2026-02-10T13:16:38Z</cp:lastPrinted>
  <dcterms:created xsi:type="dcterms:W3CDTF">2024-12-18T16:50:23Z</dcterms:created>
  <dcterms:modified xsi:type="dcterms:W3CDTF">2026-03-17T19:19:23Z</dcterms:modified>
  <cp:category/>
  <cp:contentStatus/>
</cp:coreProperties>
</file>